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'Sheet1'!$C$3:$G$35</definedName>
  </definedNames>
  <calcPr fullCalcOnLoad="1"/>
</workbook>
</file>

<file path=xl/sharedStrings.xml><?xml version="1.0" encoding="utf-8"?>
<sst xmlns="http://schemas.openxmlformats.org/spreadsheetml/2006/main" count="32" uniqueCount="26">
  <si>
    <t>In wt</t>
  </si>
  <si>
    <t>Purchase price</t>
  </si>
  <si>
    <t>lb</t>
  </si>
  <si>
    <t>$/cwt</t>
  </si>
  <si>
    <t>Cost of cattle</t>
  </si>
  <si>
    <t>$/head</t>
  </si>
  <si>
    <t>$/lb</t>
  </si>
  <si>
    <t>lb/head</t>
  </si>
  <si>
    <t>Breakeven sale price</t>
  </si>
  <si>
    <t>Total cost of production</t>
  </si>
  <si>
    <t>Average daily gain</t>
  </si>
  <si>
    <t>lb/head/d</t>
  </si>
  <si>
    <t>Weight gained</t>
  </si>
  <si>
    <t>Expected Cost of Gain</t>
  </si>
  <si>
    <t>Projected days on feed</t>
  </si>
  <si>
    <t>Interest rate</t>
  </si>
  <si>
    <t>Down money</t>
  </si>
  <si>
    <t>%</t>
  </si>
  <si>
    <t>Midwest Feeders breakeven calculator</t>
  </si>
  <si>
    <t>Cattle interest</t>
  </si>
  <si>
    <t>Feed interest</t>
  </si>
  <si>
    <t>Sale weight</t>
  </si>
  <si>
    <t>For estimation purposes only, user assumes all risks</t>
  </si>
  <si>
    <t>Date placed on feed</t>
  </si>
  <si>
    <t>Expected date out</t>
  </si>
  <si>
    <t>Instructions: Enter numbers in boxes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</si>
</sst>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4" tint="-0.24997000396251678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2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3" fillId="0" borderId="0" xfId="0" applyFont="1" applyBorder="1" applyAlignment="1">
      <alignment/>
    </xf>
    <xf numFmtId="14" fontId="40" fillId="0" borderId="0" xfId="0" applyNumberFormat="1" applyFont="1" applyBorder="1" applyAlignment="1">
      <alignment horizontal="center"/>
    </xf>
    <xf numFmtId="14" fontId="42" fillId="0" borderId="10" xfId="0" applyNumberFormat="1" applyFont="1" applyBorder="1" applyAlignment="1" applyProtection="1">
      <alignment horizontal="center"/>
      <protection locked="0"/>
    </xf>
    <xf numFmtId="165" fontId="42" fillId="0" borderId="10" xfId="0" applyNumberFormat="1" applyFont="1" applyBorder="1" applyAlignment="1" applyProtection="1">
      <alignment horizontal="center"/>
      <protection locked="0"/>
    </xf>
    <xf numFmtId="165" fontId="40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64" fontId="42" fillId="0" borderId="10" xfId="57" applyNumberFormat="1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ED7939B-4374-4E70-8E8F-E779410EE0A7@kc.rr.com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28</xdr:row>
      <xdr:rowOff>19050</xdr:rowOff>
    </xdr:from>
    <xdr:to>
      <xdr:col>6</xdr:col>
      <xdr:colOff>38100</xdr:colOff>
      <xdr:row>33</xdr:row>
      <xdr:rowOff>114300</xdr:rowOff>
    </xdr:to>
    <xdr:pic>
      <xdr:nvPicPr>
        <xdr:cNvPr id="1" name="f616da73-a9ba-4129-a5a0-2beb54103fcf" descr="cid:CED7939B-4374-4E70-8E8F-E779410EE0A7@kc.r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38525" y="4610100"/>
          <a:ext cx="1543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28</xdr:row>
      <xdr:rowOff>19050</xdr:rowOff>
    </xdr:from>
    <xdr:to>
      <xdr:col>3</xdr:col>
      <xdr:colOff>1800225</xdr:colOff>
      <xdr:row>33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610100"/>
          <a:ext cx="1866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35"/>
  <sheetViews>
    <sheetView showGridLines="0" tabSelected="1" zoomScale="124" zoomScaleNormal="124" zoomScalePageLayoutView="0" workbookViewId="0" topLeftCell="A1">
      <selection activeCell="J2" sqref="J2"/>
    </sheetView>
  </sheetViews>
  <sheetFormatPr defaultColWidth="9.140625" defaultRowHeight="15"/>
  <cols>
    <col min="1" max="2" width="9.140625" style="1" customWidth="1"/>
    <col min="3" max="3" width="3.7109375" style="1" customWidth="1"/>
    <col min="4" max="4" width="27.7109375" style="1" bestFit="1" customWidth="1"/>
    <col min="5" max="5" width="11.8515625" style="1" customWidth="1"/>
    <col min="6" max="6" width="12.57421875" style="2" customWidth="1"/>
    <col min="7" max="7" width="3.7109375" style="1" customWidth="1"/>
    <col min="8" max="16384" width="9.140625" style="1" customWidth="1"/>
  </cols>
  <sheetData>
    <row r="2" ht="14.25" thickBot="1"/>
    <row r="3" spans="3:7" ht="27.75" customHeight="1">
      <c r="C3" s="10"/>
      <c r="D3" s="11" t="s">
        <v>18</v>
      </c>
      <c r="E3" s="12"/>
      <c r="F3" s="13"/>
      <c r="G3" s="14"/>
    </row>
    <row r="4" spans="3:7" ht="15">
      <c r="C4" s="15"/>
      <c r="D4" s="19" t="s">
        <v>25</v>
      </c>
      <c r="E4" s="4"/>
      <c r="F4" s="5"/>
      <c r="G4" s="16"/>
    </row>
    <row r="5" spans="3:7" ht="12" customHeight="1">
      <c r="C5" s="15"/>
      <c r="D5" s="3"/>
      <c r="E5" s="4"/>
      <c r="F5" s="5"/>
      <c r="G5" s="16"/>
    </row>
    <row r="6" spans="3:7" ht="12.75" customHeight="1">
      <c r="C6" s="15"/>
      <c r="D6" s="4" t="s">
        <v>23</v>
      </c>
      <c r="E6" s="4"/>
      <c r="F6" s="21">
        <v>42660</v>
      </c>
      <c r="G6" s="16"/>
    </row>
    <row r="7" spans="3:7" ht="13.5">
      <c r="C7" s="15"/>
      <c r="D7" s="4" t="s">
        <v>0</v>
      </c>
      <c r="E7" s="4" t="s">
        <v>2</v>
      </c>
      <c r="F7" s="9">
        <v>775</v>
      </c>
      <c r="G7" s="16"/>
    </row>
    <row r="8" spans="3:7" ht="13.5">
      <c r="C8" s="15"/>
      <c r="D8" s="4" t="s">
        <v>1</v>
      </c>
      <c r="E8" s="4" t="s">
        <v>3</v>
      </c>
      <c r="F8" s="22">
        <v>135</v>
      </c>
      <c r="G8" s="16"/>
    </row>
    <row r="9" spans="3:7" ht="13.5">
      <c r="C9" s="15"/>
      <c r="D9" s="4" t="s">
        <v>4</v>
      </c>
      <c r="E9" s="4" t="s">
        <v>5</v>
      </c>
      <c r="F9" s="23">
        <f>F7*F8/100</f>
        <v>1046.25</v>
      </c>
      <c r="G9" s="16"/>
    </row>
    <row r="10" spans="3:7" ht="8.25" customHeight="1">
      <c r="C10" s="15"/>
      <c r="D10" s="4"/>
      <c r="E10" s="4"/>
      <c r="F10" s="6"/>
      <c r="G10" s="16"/>
    </row>
    <row r="11" spans="3:7" ht="13.5">
      <c r="C11" s="15"/>
      <c r="D11" s="4" t="s">
        <v>10</v>
      </c>
      <c r="E11" s="4" t="s">
        <v>11</v>
      </c>
      <c r="F11" s="7">
        <v>3.75</v>
      </c>
      <c r="G11" s="16"/>
    </row>
    <row r="12" spans="3:7" ht="13.5">
      <c r="C12" s="15"/>
      <c r="D12" s="4" t="s">
        <v>14</v>
      </c>
      <c r="E12" s="4"/>
      <c r="F12" s="9">
        <v>160</v>
      </c>
      <c r="G12" s="16"/>
    </row>
    <row r="13" spans="3:7" ht="8.25" customHeight="1">
      <c r="C13" s="15"/>
      <c r="D13" s="4"/>
      <c r="E13" s="4"/>
      <c r="F13" s="8"/>
      <c r="G13" s="16"/>
    </row>
    <row r="14" spans="3:7" ht="13.5">
      <c r="C14" s="15"/>
      <c r="D14" s="4" t="s">
        <v>12</v>
      </c>
      <c r="E14" s="4" t="s">
        <v>7</v>
      </c>
      <c r="F14" s="24">
        <f>F11*F12</f>
        <v>600</v>
      </c>
      <c r="G14" s="16"/>
    </row>
    <row r="15" spans="3:7" ht="13.5">
      <c r="C15" s="15"/>
      <c r="D15" s="4" t="s">
        <v>21</v>
      </c>
      <c r="E15" s="4" t="s">
        <v>7</v>
      </c>
      <c r="F15" s="5">
        <f>F7+F14</f>
        <v>1375</v>
      </c>
      <c r="G15" s="16"/>
    </row>
    <row r="16" spans="3:7" ht="8.25" customHeight="1">
      <c r="C16" s="15"/>
      <c r="D16" s="4"/>
      <c r="E16" s="4"/>
      <c r="F16" s="5"/>
      <c r="G16" s="16"/>
    </row>
    <row r="17" spans="3:7" ht="13.5">
      <c r="C17" s="15"/>
      <c r="D17" s="4" t="s">
        <v>13</v>
      </c>
      <c r="E17" s="4" t="s">
        <v>6</v>
      </c>
      <c r="F17" s="22">
        <v>0.7</v>
      </c>
      <c r="G17" s="16"/>
    </row>
    <row r="18" spans="3:7" ht="8.25" customHeight="1">
      <c r="C18" s="15"/>
      <c r="D18" s="4"/>
      <c r="E18" s="4"/>
      <c r="F18" s="4"/>
      <c r="G18" s="16"/>
    </row>
    <row r="19" spans="3:7" ht="13.5">
      <c r="C19" s="15"/>
      <c r="D19" s="4" t="s">
        <v>16</v>
      </c>
      <c r="E19" s="4" t="s">
        <v>5</v>
      </c>
      <c r="F19" s="22">
        <v>250</v>
      </c>
      <c r="G19" s="16"/>
    </row>
    <row r="20" spans="3:7" ht="13.5">
      <c r="C20" s="15"/>
      <c r="D20" s="4" t="s">
        <v>15</v>
      </c>
      <c r="E20" s="4" t="s">
        <v>17</v>
      </c>
      <c r="F20" s="25">
        <v>0.05</v>
      </c>
      <c r="G20" s="16"/>
    </row>
    <row r="21" spans="3:7" ht="13.5">
      <c r="C21" s="15"/>
      <c r="D21" s="4" t="s">
        <v>19</v>
      </c>
      <c r="E21" s="4" t="s">
        <v>5</v>
      </c>
      <c r="F21" s="23">
        <f>F9*F20*(F12/365)</f>
        <v>22.931506849315067</v>
      </c>
      <c r="G21" s="16"/>
    </row>
    <row r="22" spans="3:7" ht="13.5">
      <c r="C22" s="15"/>
      <c r="D22" s="4" t="s">
        <v>20</v>
      </c>
      <c r="E22" s="4" t="s">
        <v>5</v>
      </c>
      <c r="F22" s="23">
        <f>F14*F17*F20*((F12/2)/365)</f>
        <v>4.602739726027397</v>
      </c>
      <c r="G22" s="16"/>
    </row>
    <row r="23" spans="3:7" ht="8.25" customHeight="1">
      <c r="C23" s="15"/>
      <c r="D23" s="4"/>
      <c r="E23" s="4"/>
      <c r="F23" s="5"/>
      <c r="G23" s="16"/>
    </row>
    <row r="24" spans="3:7" ht="13.5">
      <c r="C24" s="15"/>
      <c r="D24" s="4" t="s">
        <v>9</v>
      </c>
      <c r="E24" s="4" t="s">
        <v>5</v>
      </c>
      <c r="F24" s="23">
        <f>(F17*F14)+F21+F22</f>
        <v>447.5342465753424</v>
      </c>
      <c r="G24" s="16"/>
    </row>
    <row r="25" spans="3:7" ht="8.25" customHeight="1">
      <c r="C25" s="15"/>
      <c r="D25" s="4"/>
      <c r="E25" s="4"/>
      <c r="F25" s="5"/>
      <c r="G25" s="16"/>
    </row>
    <row r="26" spans="3:7" ht="13.5" customHeight="1">
      <c r="C26" s="15"/>
      <c r="D26" s="4" t="s">
        <v>24</v>
      </c>
      <c r="E26" s="4"/>
      <c r="F26" s="20">
        <f>F6+F12</f>
        <v>42820</v>
      </c>
      <c r="G26" s="16"/>
    </row>
    <row r="27" spans="3:7" ht="13.5">
      <c r="C27" s="15"/>
      <c r="D27" s="4" t="s">
        <v>8</v>
      </c>
      <c r="E27" s="4" t="s">
        <v>3</v>
      </c>
      <c r="F27" s="23">
        <f>((F9+F24)/F15)*100</f>
        <v>108.63885429638853</v>
      </c>
      <c r="G27" s="16"/>
    </row>
    <row r="28" spans="3:7" ht="13.5">
      <c r="C28" s="15"/>
      <c r="D28" s="4"/>
      <c r="E28" s="4"/>
      <c r="F28" s="6"/>
      <c r="G28" s="16"/>
    </row>
    <row r="29" spans="3:7" ht="14.25">
      <c r="C29" s="15"/>
      <c r="D29" s="4"/>
      <c r="E29" s="4"/>
      <c r="F29" s="5"/>
      <c r="G29" s="16"/>
    </row>
    <row r="30" spans="3:7" ht="14.25">
      <c r="C30" s="15"/>
      <c r="D30" s="4"/>
      <c r="E30" s="4"/>
      <c r="F30" s="5"/>
      <c r="G30" s="16"/>
    </row>
    <row r="31" spans="3:7" ht="14.25">
      <c r="C31" s="15"/>
      <c r="D31" s="4"/>
      <c r="E31" s="4"/>
      <c r="F31" s="5"/>
      <c r="G31" s="16"/>
    </row>
    <row r="32" spans="3:7" ht="14.25">
      <c r="C32" s="15"/>
      <c r="D32" s="4"/>
      <c r="E32" s="4"/>
      <c r="F32" s="5"/>
      <c r="G32" s="16"/>
    </row>
    <row r="33" spans="3:7" ht="14.25">
      <c r="C33" s="15"/>
      <c r="D33" s="4"/>
      <c r="E33" s="4"/>
      <c r="F33" s="5"/>
      <c r="G33" s="16"/>
    </row>
    <row r="34" spans="3:7" ht="14.25">
      <c r="C34" s="15"/>
      <c r="D34" s="4"/>
      <c r="E34" s="4"/>
      <c r="F34" s="5"/>
      <c r="G34" s="16"/>
    </row>
    <row r="35" spans="3:7" ht="15" customHeight="1" thickBot="1">
      <c r="C35" s="17"/>
      <c r="D35" s="26" t="s">
        <v>22</v>
      </c>
      <c r="E35" s="26"/>
      <c r="F35" s="26"/>
      <c r="G35" s="18"/>
    </row>
  </sheetData>
  <sheetProtection sheet="1" objects="1" scenarios="1"/>
  <mergeCells count="1">
    <mergeCell ref="D35:F35"/>
  </mergeCells>
  <printOptions/>
  <pageMargins left="0.7" right="0.7" top="0.75" bottom="0.75" header="0.3" footer="0.3"/>
  <pageSetup orientation="portrait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Anderson</dc:creator>
  <cp:keywords/>
  <dc:description/>
  <cp:lastModifiedBy>Michelle Averhoff</cp:lastModifiedBy>
  <cp:lastPrinted>2016-10-28T14:23:34Z</cp:lastPrinted>
  <dcterms:created xsi:type="dcterms:W3CDTF">2013-01-16T22:11:20Z</dcterms:created>
  <dcterms:modified xsi:type="dcterms:W3CDTF">2017-03-15T20:51:17Z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